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Classement Carnac" sheetId="1" r:id="rId4"/>
  </sheets>
</workbook>
</file>

<file path=xl/sharedStrings.xml><?xml version="1.0" encoding="utf-8"?>
<sst xmlns="http://schemas.openxmlformats.org/spreadsheetml/2006/main" uniqueCount="102">
  <si>
    <t>Inscrits au challenge 2018</t>
  </si>
  <si>
    <t>Totaux</t>
  </si>
  <si>
    <t>Carnac</t>
  </si>
  <si>
    <t>Nom</t>
  </si>
  <si>
    <t>Prénom</t>
  </si>
  <si>
    <t>Weta</t>
  </si>
  <si>
    <t>Nouveau</t>
  </si>
  <si>
    <t>Ancien</t>
  </si>
  <si>
    <t>30 juin- 1 juillet</t>
  </si>
  <si>
    <t>Coefficient</t>
  </si>
  <si>
    <t>Jours</t>
  </si>
  <si>
    <t>Rang</t>
  </si>
  <si>
    <t>Points</t>
  </si>
  <si>
    <t xml:space="preserve">GENESTIER </t>
  </si>
  <si>
    <t>Philippe</t>
  </si>
  <si>
    <t>0</t>
  </si>
  <si>
    <t>CHAPELIN</t>
  </si>
  <si>
    <t>Christian</t>
  </si>
  <si>
    <t>EVRARD</t>
  </si>
  <si>
    <t>Benoît</t>
  </si>
  <si>
    <t>CHEVALIER</t>
  </si>
  <si>
    <t xml:space="preserve">Bruno </t>
  </si>
  <si>
    <t>REVILLET</t>
  </si>
  <si>
    <t>Didier</t>
  </si>
  <si>
    <t>Nadine</t>
  </si>
  <si>
    <t>ORLIK</t>
  </si>
  <si>
    <t>Denis</t>
  </si>
  <si>
    <t>RAOU</t>
  </si>
  <si>
    <t>Francis</t>
  </si>
  <si>
    <t>SIRVEN</t>
  </si>
  <si>
    <t>Patrick</t>
  </si>
  <si>
    <t>CLAVIER</t>
  </si>
  <si>
    <t>Bernard</t>
  </si>
  <si>
    <t>Muriel</t>
  </si>
  <si>
    <t>ETIENNE</t>
  </si>
  <si>
    <t>Anne</t>
  </si>
  <si>
    <t>LANDIER</t>
  </si>
  <si>
    <t>Rémy</t>
  </si>
  <si>
    <t>DUPONT</t>
  </si>
  <si>
    <t>Laurence</t>
  </si>
  <si>
    <t>Xavier</t>
  </si>
  <si>
    <t>LEMARCHAND</t>
  </si>
  <si>
    <t>Joël</t>
  </si>
  <si>
    <t>Louis</t>
  </si>
  <si>
    <t>PARISOT</t>
  </si>
  <si>
    <t>Véronique</t>
  </si>
  <si>
    <t>DALMAS</t>
  </si>
  <si>
    <t>Paul</t>
  </si>
  <si>
    <t>LENOIR</t>
  </si>
  <si>
    <t>Jean Claude</t>
  </si>
  <si>
    <t>LENOIR - ROUX</t>
  </si>
  <si>
    <t>Isabelle</t>
  </si>
  <si>
    <t>CORDONNIER</t>
  </si>
  <si>
    <t xml:space="preserve">Olivier </t>
  </si>
  <si>
    <t>JANOIS</t>
  </si>
  <si>
    <t>Irène</t>
  </si>
  <si>
    <t xml:space="preserve">PILLE </t>
  </si>
  <si>
    <t>Dominique</t>
  </si>
  <si>
    <t>RASENDRASON</t>
  </si>
  <si>
    <t>EEMAN</t>
  </si>
  <si>
    <t>Jean-François</t>
  </si>
  <si>
    <t>DUVERNEY</t>
  </si>
  <si>
    <t>Vincent</t>
  </si>
  <si>
    <t>ETCHECOPAR-ETCHART</t>
  </si>
  <si>
    <t>Malika</t>
  </si>
  <si>
    <t>Pierre</t>
  </si>
  <si>
    <t>Elise</t>
  </si>
  <si>
    <t>FOURNIER</t>
  </si>
  <si>
    <t>Chantal</t>
  </si>
  <si>
    <t>GAILLARD</t>
  </si>
  <si>
    <t>Léa</t>
  </si>
  <si>
    <t>DE LA HAYE</t>
  </si>
  <si>
    <t>GANGLOFF</t>
  </si>
  <si>
    <t>MARTIN</t>
  </si>
  <si>
    <t>Eric-Olivier</t>
  </si>
  <si>
    <t>Heike</t>
  </si>
  <si>
    <t>PINTO</t>
  </si>
  <si>
    <t>Timothé</t>
  </si>
  <si>
    <t>ANGER</t>
  </si>
  <si>
    <t>Jean Pierre</t>
  </si>
  <si>
    <t>COUGARD</t>
  </si>
  <si>
    <t>CRETIGNIER</t>
  </si>
  <si>
    <t>Yannick</t>
  </si>
  <si>
    <t>DOUNON</t>
  </si>
  <si>
    <t xml:space="preserve">Eric </t>
  </si>
  <si>
    <t>Danièle</t>
  </si>
  <si>
    <t>GALLITRE</t>
  </si>
  <si>
    <t>Cyril</t>
  </si>
  <si>
    <t>GELD</t>
  </si>
  <si>
    <t>Patrice</t>
  </si>
  <si>
    <t>LANOS</t>
  </si>
  <si>
    <t xml:space="preserve">Laurent </t>
  </si>
  <si>
    <t>MIAUX</t>
  </si>
  <si>
    <t>PLESTAN</t>
  </si>
  <si>
    <t>Gilbert</t>
  </si>
  <si>
    <t>POHER</t>
  </si>
  <si>
    <t>RENAULT</t>
  </si>
  <si>
    <t xml:space="preserve">Gorun </t>
  </si>
  <si>
    <t>SCHUCHARD</t>
  </si>
  <si>
    <t>Corinne</t>
  </si>
  <si>
    <t>VIDONNE</t>
  </si>
  <si>
    <t>Laurent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</si>
</sst>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1"/>
      <color indexed="8"/>
      <name val="Calibri"/>
    </font>
    <font>
      <sz val="12"/>
      <color indexed="8"/>
      <name val="Helvetica Neue"/>
    </font>
    <font>
      <sz val="14"/>
      <color indexed="8"/>
      <name val="Calibri"/>
    </font>
    <font>
      <sz val="11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1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11"/>
      </left>
      <right style="thin">
        <color indexed="8"/>
      </right>
      <top style="thin">
        <color indexed="8"/>
      </top>
      <bottom style="thin">
        <color indexed="1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1"/>
      </bottom>
      <diagonal/>
    </border>
    <border>
      <left style="medium">
        <color indexed="8"/>
      </left>
      <right style="thin">
        <color indexed="8"/>
      </right>
      <top style="thin">
        <color indexed="1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1"/>
      </top>
      <bottom style="thin">
        <color indexed="8"/>
      </bottom>
      <diagonal/>
    </border>
    <border>
      <left style="medium">
        <color indexed="11"/>
      </left>
      <right style="thin">
        <color indexed="8"/>
      </right>
      <top style="thin">
        <color indexed="11"/>
      </top>
      <bottom style="thin">
        <color indexed="8"/>
      </bottom>
      <diagonal/>
    </border>
    <border>
      <left style="medium">
        <color indexed="11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11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11"/>
      </left>
      <right style="thin">
        <color indexed="8"/>
      </right>
      <top style="thin">
        <color indexed="11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1"/>
      </top>
      <bottom style="medium">
        <color indexed="8"/>
      </bottom>
      <diagonal/>
    </border>
  </borders>
  <cellStyleXfs count="1">
    <xf numFmtId="0" fontId="0" applyNumberFormat="0" applyFont="1" applyFill="0" applyBorder="0" applyAlignment="1" applyProtection="0">
      <alignment horizontal="center" vertical="bottom"/>
    </xf>
  </cellStyleXfs>
  <cellXfs count="52">
    <xf numFmtId="0" fontId="0" applyNumberFormat="0" applyFont="1" applyFill="0" applyBorder="0" applyAlignment="1" applyProtection="0">
      <alignment horizontal="center" vertical="bottom"/>
    </xf>
    <xf numFmtId="0" fontId="0" applyNumberFormat="1" applyFont="1" applyFill="0" applyBorder="0" applyAlignment="1" applyProtection="0">
      <alignment horizontal="center" vertical="bottom"/>
    </xf>
    <xf numFmtId="49" fontId="0" fillId="2" borderId="1" applyNumberFormat="1" applyFont="1" applyFill="1" applyBorder="1" applyAlignment="1" applyProtection="0">
      <alignment vertical="bottom"/>
    </xf>
    <xf numFmtId="0" fontId="0" fillId="3" borderId="2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horizontal="center" vertical="center"/>
    </xf>
    <xf numFmtId="49" fontId="0" fillId="2" borderId="2" applyNumberFormat="1" applyFont="1" applyFill="1" applyBorder="1" applyAlignment="1" applyProtection="0">
      <alignment horizontal="center" vertical="center"/>
    </xf>
    <xf numFmtId="49" fontId="0" fillId="2" borderId="2" applyNumberFormat="1" applyFont="1" applyFill="1" applyBorder="1" applyAlignment="1" applyProtection="0">
      <alignment horizontal="center" vertical="bottom"/>
    </xf>
    <xf numFmtId="49" fontId="0" fillId="2" borderId="3" applyNumberFormat="1" applyFont="1" applyFill="1" applyBorder="1" applyAlignment="1" applyProtection="0">
      <alignment vertical="center"/>
    </xf>
    <xf numFmtId="49" fontId="0" fillId="2" borderId="4" applyNumberFormat="1" applyFont="1" applyFill="1" applyBorder="1" applyAlignment="1" applyProtection="0">
      <alignment vertical="center"/>
    </xf>
    <xf numFmtId="49" fontId="0" fillId="2" borderId="4" applyNumberFormat="1" applyFont="1" applyFill="1" applyBorder="1" applyAlignment="1" applyProtection="0">
      <alignment horizontal="center" vertical="center" wrapText="1"/>
    </xf>
    <xf numFmtId="49" fontId="0" fillId="2" borderId="4" applyNumberFormat="1" applyFont="1" applyFill="1" applyBorder="1" applyAlignment="1" applyProtection="0">
      <alignment horizontal="center" vertical="center"/>
    </xf>
    <xf numFmtId="49" fontId="0" fillId="2" borderId="4" applyNumberFormat="1" applyFont="1" applyFill="1" applyBorder="1" applyAlignment="1" applyProtection="0">
      <alignment horizontal="center" vertical="bottom"/>
    </xf>
    <xf numFmtId="0" fontId="0" fillId="3" borderId="4" applyNumberFormat="0" applyFont="1" applyFill="1" applyBorder="1" applyAlignment="1" applyProtection="0">
      <alignment vertical="bottom"/>
    </xf>
    <xf numFmtId="0" fontId="0" fillId="3" borderId="3" applyNumberFormat="0" applyFont="1" applyFill="1" applyBorder="1" applyAlignment="1" applyProtection="0">
      <alignment vertical="bottom"/>
    </xf>
    <xf numFmtId="49" fontId="0" fillId="2" borderId="4" applyNumberFormat="1" applyFont="1" applyFill="1" applyBorder="1" applyAlignment="1" applyProtection="0">
      <alignment vertical="bottom"/>
    </xf>
    <xf numFmtId="0" fontId="0" fillId="2" borderId="4" applyNumberFormat="1" applyFont="1" applyFill="1" applyBorder="1" applyAlignment="1" applyProtection="0">
      <alignment horizontal="center" vertical="bottom"/>
    </xf>
    <xf numFmtId="49" fontId="3" fillId="2" borderId="5" applyNumberFormat="1" applyFont="1" applyFill="1" applyBorder="1" applyAlignment="1" applyProtection="0">
      <alignment horizontal="left" vertical="center"/>
    </xf>
    <xf numFmtId="49" fontId="3" fillId="2" borderId="4" applyNumberFormat="1" applyFont="1" applyFill="1" applyBorder="1" applyAlignment="1" applyProtection="0">
      <alignment horizontal="left" vertical="center"/>
    </xf>
    <xf numFmtId="0" fontId="0" fillId="2" borderId="4" applyNumberFormat="1" applyFont="1" applyFill="1" applyBorder="1" applyAlignment="1" applyProtection="0">
      <alignment horizontal="center" vertical="center"/>
    </xf>
    <xf numFmtId="0" fontId="0" fillId="2" borderId="4" applyNumberFormat="0" applyFont="1" applyFill="1" applyBorder="1" applyAlignment="1" applyProtection="0">
      <alignment horizontal="center" vertical="center"/>
    </xf>
    <xf numFmtId="49" fontId="0" borderId="4" applyNumberFormat="1" applyFont="1" applyFill="0" applyBorder="1" applyAlignment="1" applyProtection="0">
      <alignment horizontal="center" vertical="bottom"/>
    </xf>
    <xf numFmtId="49" fontId="3" fillId="2" borderId="5" applyNumberFormat="1" applyFont="1" applyFill="1" applyBorder="1" applyAlignment="1" applyProtection="0">
      <alignment horizontal="left" vertical="center" wrapText="1"/>
    </xf>
    <xf numFmtId="49" fontId="3" fillId="2" borderId="4" applyNumberFormat="1" applyFont="1" applyFill="1" applyBorder="1" applyAlignment="1" applyProtection="0">
      <alignment horizontal="left" vertical="center" wrapText="1"/>
    </xf>
    <xf numFmtId="0" fontId="0" fillId="2" borderId="4" applyNumberFormat="1" applyFont="1" applyFill="1" applyBorder="1" applyAlignment="1" applyProtection="0">
      <alignment horizontal="center" vertical="center" wrapText="1"/>
    </xf>
    <xf numFmtId="49" fontId="3" fillId="2" borderId="6" applyNumberFormat="1" applyFont="1" applyFill="1" applyBorder="1" applyAlignment="1" applyProtection="0">
      <alignment horizontal="left" vertical="center" wrapText="1"/>
    </xf>
    <xf numFmtId="49" fontId="3" fillId="2" borderId="7" applyNumberFormat="1" applyFont="1" applyFill="1" applyBorder="1" applyAlignment="1" applyProtection="0">
      <alignment horizontal="left" vertical="center" wrapText="1"/>
    </xf>
    <xf numFmtId="0" fontId="0" fillId="2" borderId="7" applyNumberFormat="1" applyFont="1" applyFill="1" applyBorder="1" applyAlignment="1" applyProtection="0">
      <alignment horizontal="center" vertical="center" wrapText="1"/>
    </xf>
    <xf numFmtId="49" fontId="0" fillId="2" borderId="8" applyNumberFormat="1" applyFont="1" applyFill="1" applyBorder="1" applyAlignment="1" applyProtection="0">
      <alignment vertical="bottom"/>
    </xf>
    <xf numFmtId="49" fontId="0" fillId="2" borderId="9" applyNumberFormat="1" applyFont="1" applyFill="1" applyBorder="1" applyAlignment="1" applyProtection="0">
      <alignment vertical="bottom"/>
    </xf>
    <xf numFmtId="0" fontId="0" fillId="2" borderId="9" applyNumberFormat="1" applyFont="1" applyFill="1" applyBorder="1" applyAlignment="1" applyProtection="0">
      <alignment vertical="bottom"/>
    </xf>
    <xf numFmtId="49" fontId="3" fillId="2" borderId="6" applyNumberFormat="1" applyFont="1" applyFill="1" applyBorder="1" applyAlignment="1" applyProtection="0">
      <alignment horizontal="left" vertical="center"/>
    </xf>
    <xf numFmtId="49" fontId="3" fillId="2" borderId="7" applyNumberFormat="1" applyFont="1" applyFill="1" applyBorder="1" applyAlignment="1" applyProtection="0">
      <alignment horizontal="left" vertical="center"/>
    </xf>
    <xf numFmtId="0" fontId="0" fillId="2" borderId="7" applyNumberFormat="1" applyFont="1" applyFill="1" applyBorder="1" applyAlignment="1" applyProtection="0">
      <alignment horizontal="center" vertical="center"/>
    </xf>
    <xf numFmtId="49" fontId="3" fillId="2" borderId="10" applyNumberFormat="1" applyFont="1" applyFill="1" applyBorder="1" applyAlignment="1" applyProtection="0">
      <alignment horizontal="left" vertical="center"/>
    </xf>
    <xf numFmtId="49" fontId="3" fillId="2" borderId="9" applyNumberFormat="1" applyFont="1" applyFill="1" applyBorder="1" applyAlignment="1" applyProtection="0">
      <alignment horizontal="left" vertical="center"/>
    </xf>
    <xf numFmtId="0" fontId="0" fillId="2" borderId="9" applyNumberFormat="1" applyFont="1" applyFill="1" applyBorder="1" applyAlignment="1" applyProtection="0">
      <alignment horizontal="center" vertical="center"/>
    </xf>
    <xf numFmtId="0" fontId="0" borderId="4" applyNumberFormat="1" applyFont="1" applyFill="0" applyBorder="1" applyAlignment="1" applyProtection="0">
      <alignment horizontal="center" vertical="bottom"/>
    </xf>
    <xf numFmtId="49" fontId="3" fillId="2" borderId="11" applyNumberFormat="1" applyFont="1" applyFill="1" applyBorder="1" applyAlignment="1" applyProtection="0">
      <alignment horizontal="left" vertical="center" wrapText="1"/>
    </xf>
    <xf numFmtId="49" fontId="3" fillId="2" borderId="12" applyNumberFormat="1" applyFont="1" applyFill="1" applyBorder="1" applyAlignment="1" applyProtection="0">
      <alignment horizontal="left" vertical="center" wrapText="1"/>
    </xf>
    <xf numFmtId="0" fontId="0" fillId="2" borderId="12" applyNumberFormat="1" applyFont="1" applyFill="1" applyBorder="1" applyAlignment="1" applyProtection="0">
      <alignment horizontal="center" vertical="center" wrapText="1"/>
    </xf>
    <xf numFmtId="0" fontId="0" fillId="2" borderId="12" applyNumberFormat="1" applyFont="1" applyFill="1" applyBorder="1" applyAlignment="1" applyProtection="0">
      <alignment horizontal="center" vertical="center"/>
    </xf>
    <xf numFmtId="0" fontId="0" fillId="2" borderId="12" applyNumberFormat="0" applyFont="1" applyFill="1" applyBorder="1" applyAlignment="1" applyProtection="0">
      <alignment horizontal="center" vertical="center"/>
    </xf>
    <xf numFmtId="49" fontId="0" borderId="12" applyNumberFormat="1" applyFont="1" applyFill="0" applyBorder="1" applyAlignment="1" applyProtection="0">
      <alignment horizontal="center" vertical="bottom"/>
    </xf>
    <xf numFmtId="49" fontId="3" fillId="2" borderId="13" applyNumberFormat="1" applyFont="1" applyFill="1" applyBorder="1" applyAlignment="1" applyProtection="0">
      <alignment horizontal="left" vertical="center"/>
    </xf>
    <xf numFmtId="49" fontId="3" fillId="2" borderId="2" applyNumberFormat="1" applyFont="1" applyFill="1" applyBorder="1" applyAlignment="1" applyProtection="0">
      <alignment horizontal="left" vertical="center"/>
    </xf>
    <xf numFmtId="0" fontId="0" fillId="2" borderId="2" applyNumberFormat="1" applyFont="1" applyFill="1" applyBorder="1" applyAlignment="1" applyProtection="0">
      <alignment horizontal="center" vertical="center"/>
    </xf>
    <xf numFmtId="49" fontId="0" borderId="2" applyNumberFormat="1" applyFont="1" applyFill="0" applyBorder="1" applyAlignment="1" applyProtection="0">
      <alignment horizontal="center" vertical="bottom"/>
    </xf>
    <xf numFmtId="0" fontId="0" fillId="2" borderId="7" applyNumberFormat="0" applyFont="1" applyFill="1" applyBorder="1" applyAlignment="1" applyProtection="0">
      <alignment horizontal="center" vertical="center" wrapText="1"/>
    </xf>
    <xf numFmtId="49" fontId="0" fillId="2" borderId="14" applyNumberFormat="1" applyFont="1" applyFill="1" applyBorder="1" applyAlignment="1" applyProtection="0">
      <alignment vertical="bottom"/>
    </xf>
    <xf numFmtId="49" fontId="0" fillId="2" borderId="15" applyNumberFormat="1" applyFont="1" applyFill="1" applyBorder="1" applyAlignment="1" applyProtection="0">
      <alignment vertical="bottom"/>
    </xf>
    <xf numFmtId="0" fontId="0" fillId="2" borderId="15" applyNumberFormat="0" applyFont="1" applyFill="1" applyBorder="1" applyAlignment="1" applyProtection="0">
      <alignment vertical="bottom"/>
    </xf>
    <xf numFmtId="0" fontId="0" fillId="2" borderId="12" applyNumberFormat="1" applyFont="1" applyFill="1" applyBorder="1" applyAlignment="1" applyProtection="0">
      <alignment horizontal="center"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bdc0bf"/>
      <rgbColor rgb="ff51515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58"/>
  <sheetViews>
    <sheetView workbookViewId="0" showGridLines="0" defaultGridColor="1"/>
  </sheetViews>
  <sheetFormatPr defaultColWidth="16.3333" defaultRowHeight="14.75" customHeight="1" outlineLevelRow="0" outlineLevelCol="0"/>
  <cols>
    <col min="1" max="1" width="23" style="1" customWidth="1"/>
    <col min="2" max="2" width="13.8516" style="1" customWidth="1"/>
    <col min="3" max="3" width="5.67188" style="1" customWidth="1"/>
    <col min="4" max="4" width="8.17188" style="1" customWidth="1"/>
    <col min="5" max="5" width="8" style="1" customWidth="1"/>
    <col min="6" max="8" width="5.35156" style="1" customWidth="1"/>
    <col min="9" max="256" width="16.3516" style="1" customWidth="1"/>
  </cols>
  <sheetData>
    <row r="1" ht="15.5" customHeight="1">
      <c r="A1" t="s" s="2">
        <v>0</v>
      </c>
      <c r="B1" s="3"/>
      <c r="C1" s="4"/>
      <c r="D1" t="s" s="5">
        <v>1</v>
      </c>
      <c r="E1" s="3"/>
      <c r="F1" t="s" s="6">
        <v>2</v>
      </c>
      <c r="G1" s="3"/>
      <c r="H1" s="3"/>
    </row>
    <row r="2" ht="15" customHeight="1">
      <c r="A2" t="s" s="7">
        <v>3</v>
      </c>
      <c r="B2" t="s" s="8">
        <v>4</v>
      </c>
      <c r="C2" t="s" s="9">
        <v>5</v>
      </c>
      <c r="D2" t="s" s="10">
        <v>6</v>
      </c>
      <c r="E2" t="s" s="10">
        <v>7</v>
      </c>
      <c r="F2" t="s" s="11">
        <v>8</v>
      </c>
      <c r="G2" s="12"/>
      <c r="H2" s="12"/>
    </row>
    <row r="3" ht="15" customHeight="1">
      <c r="A3" s="13"/>
      <c r="B3" s="12"/>
      <c r="C3" s="12"/>
      <c r="D3" s="12"/>
      <c r="E3" s="12"/>
      <c r="F3" t="s" s="14">
        <v>9</v>
      </c>
      <c r="G3" s="12"/>
      <c r="H3" s="15">
        <v>4</v>
      </c>
    </row>
    <row r="4" ht="15" customHeight="1">
      <c r="A4" s="13"/>
      <c r="B4" s="12"/>
      <c r="C4" s="12"/>
      <c r="D4" s="12"/>
      <c r="E4" s="12"/>
      <c r="F4" t="s" s="14">
        <v>10</v>
      </c>
      <c r="G4" t="s" s="14">
        <v>11</v>
      </c>
      <c r="H4" t="s" s="14">
        <v>12</v>
      </c>
    </row>
    <row r="5" ht="15" customHeight="1">
      <c r="A5" t="s" s="16">
        <v>13</v>
      </c>
      <c r="B5" t="s" s="17">
        <v>14</v>
      </c>
      <c r="C5" s="18">
        <v>542</v>
      </c>
      <c r="D5" s="18">
        <f>$E5+H5</f>
        <v>121</v>
      </c>
      <c r="E5" s="18">
        <v>121</v>
      </c>
      <c r="F5" s="19"/>
      <c r="G5" s="19"/>
      <c r="H5" t="s" s="20">
        <f>IF(F5&lt;&gt;0,F5*2*H$3+MAX(6-G5,0)*H$3,"0")</f>
        <v>15</v>
      </c>
    </row>
    <row r="6" ht="15" customHeight="1">
      <c r="A6" t="s" s="16">
        <v>16</v>
      </c>
      <c r="B6" t="s" s="17">
        <v>17</v>
      </c>
      <c r="C6" s="18">
        <v>534</v>
      </c>
      <c r="D6" s="18">
        <f>$E6+H6</f>
        <v>104</v>
      </c>
      <c r="E6" s="18">
        <v>104</v>
      </c>
      <c r="F6" s="19"/>
      <c r="G6" s="19"/>
      <c r="H6" t="s" s="20">
        <f>IF(F6&lt;&gt;0,F6*2*H$3+MAX(6-G6,0)*H$3,"0")</f>
        <v>15</v>
      </c>
    </row>
    <row r="7" ht="15" customHeight="1">
      <c r="A7" t="s" s="16">
        <v>18</v>
      </c>
      <c r="B7" t="s" s="17">
        <v>19</v>
      </c>
      <c r="C7" s="18">
        <v>754</v>
      </c>
      <c r="D7" s="18">
        <f>$E7+H7</f>
        <v>108</v>
      </c>
      <c r="E7" s="18">
        <v>108</v>
      </c>
      <c r="F7" s="19"/>
      <c r="G7" s="19"/>
      <c r="H7" t="s" s="20">
        <f>IF(F7&lt;&gt;0,F7*2*H$3+MAX(6-G7,0)*H$3,"0")</f>
        <v>15</v>
      </c>
    </row>
    <row r="8" ht="15" customHeight="1">
      <c r="A8" t="s" s="16">
        <v>20</v>
      </c>
      <c r="B8" t="s" s="17">
        <v>21</v>
      </c>
      <c r="C8" s="18">
        <v>67</v>
      </c>
      <c r="D8" s="18">
        <f>$E8+H8</f>
        <v>106</v>
      </c>
      <c r="E8" s="18">
        <v>106</v>
      </c>
      <c r="F8" s="19"/>
      <c r="G8" s="19"/>
      <c r="H8" t="s" s="20">
        <f>IF(F8&lt;&gt;0,F8*2*H$3+MAX(6-G8,0)*H$3,"0")</f>
        <v>15</v>
      </c>
    </row>
    <row r="9" ht="15" customHeight="1">
      <c r="A9" t="s" s="21">
        <v>22</v>
      </c>
      <c r="B9" t="s" s="22">
        <v>23</v>
      </c>
      <c r="C9" s="23">
        <v>727</v>
      </c>
      <c r="D9" s="18">
        <f>$E9+H9</f>
        <v>105</v>
      </c>
      <c r="E9" s="18">
        <v>105</v>
      </c>
      <c r="F9" s="19"/>
      <c r="G9" s="19"/>
      <c r="H9" t="s" s="20">
        <f>IF(F9&lt;&gt;0,F9*2*H$3+MAX(6-G9,0)*H$3,"0")</f>
        <v>15</v>
      </c>
    </row>
    <row r="10" ht="15" customHeight="1">
      <c r="A10" t="s" s="16">
        <v>22</v>
      </c>
      <c r="B10" t="s" s="17">
        <v>24</v>
      </c>
      <c r="C10" s="18">
        <v>727</v>
      </c>
      <c r="D10" s="18">
        <f>$E10+H10</f>
        <v>81</v>
      </c>
      <c r="E10" s="18">
        <v>81</v>
      </c>
      <c r="F10" s="19"/>
      <c r="G10" s="19"/>
      <c r="H10" t="s" s="20">
        <f>IF(F10&lt;&gt;0,F10*2*H$3+MAX(6-G10,0)*H$3,"0")</f>
        <v>15</v>
      </c>
    </row>
    <row r="11" ht="15" customHeight="1">
      <c r="A11" t="s" s="21">
        <v>25</v>
      </c>
      <c r="B11" t="s" s="22">
        <v>26</v>
      </c>
      <c r="C11" s="23">
        <v>683</v>
      </c>
      <c r="D11" s="18">
        <f>$E11+H11</f>
        <v>84</v>
      </c>
      <c r="E11" s="18">
        <v>84</v>
      </c>
      <c r="F11" s="19"/>
      <c r="G11" s="19"/>
      <c r="H11" t="s" s="20">
        <f>IF(F11&lt;&gt;0,F11*2*H$3+MAX(6-G11,0)*H$3,"0")</f>
        <v>15</v>
      </c>
    </row>
    <row r="12" ht="15" customHeight="1">
      <c r="A12" t="s" s="24">
        <v>27</v>
      </c>
      <c r="B12" t="s" s="25">
        <v>28</v>
      </c>
      <c r="C12" s="26">
        <v>949</v>
      </c>
      <c r="D12" s="18">
        <f>$E12+H12</f>
        <v>76</v>
      </c>
      <c r="E12" s="18">
        <v>76</v>
      </c>
      <c r="F12" s="19"/>
      <c r="G12" s="19"/>
      <c r="H12" t="s" s="20">
        <f>IF(F12&lt;&gt;0,F12*2*H$3+MAX(6-G12,0)*H$3,"0")</f>
        <v>15</v>
      </c>
    </row>
    <row r="13" ht="15" customHeight="1">
      <c r="A13" t="s" s="27">
        <v>29</v>
      </c>
      <c r="B13" t="s" s="28">
        <v>30</v>
      </c>
      <c r="C13" s="29">
        <v>539</v>
      </c>
      <c r="D13" s="18">
        <f>$E13+H13</f>
        <v>72</v>
      </c>
      <c r="E13" s="18">
        <v>72</v>
      </c>
      <c r="F13" s="19"/>
      <c r="G13" s="19"/>
      <c r="H13" t="s" s="20">
        <f>IF(F13&lt;&gt;0,F13*2*H$3+MAX(6-G13,0)*H$3,"0")</f>
        <v>15</v>
      </c>
    </row>
    <row r="14" ht="15" customHeight="1">
      <c r="A14" t="s" s="16">
        <v>31</v>
      </c>
      <c r="B14" t="s" s="17">
        <v>32</v>
      </c>
      <c r="C14" s="18">
        <v>561</v>
      </c>
      <c r="D14" s="18">
        <f>$E14+H14</f>
        <v>72</v>
      </c>
      <c r="E14" s="18">
        <v>72</v>
      </c>
      <c r="F14" s="19"/>
      <c r="G14" s="19"/>
      <c r="H14" t="s" s="20">
        <f>IF(F14&lt;&gt;0,F14*2*H$3+MAX(6-G14,0)*H$3,"0")</f>
        <v>15</v>
      </c>
    </row>
    <row r="15" ht="15" customHeight="1">
      <c r="A15" t="s" s="16">
        <v>31</v>
      </c>
      <c r="B15" t="s" s="17">
        <v>33</v>
      </c>
      <c r="C15" s="18">
        <v>561</v>
      </c>
      <c r="D15" s="18">
        <f>$E15+H15</f>
        <v>72</v>
      </c>
      <c r="E15" s="18">
        <v>72</v>
      </c>
      <c r="F15" s="19"/>
      <c r="G15" s="19"/>
      <c r="H15" t="s" s="20">
        <f>IF(F15&lt;&gt;0,F15*2*H$3+MAX(6-G15,0)*H$3,"0")</f>
        <v>15</v>
      </c>
    </row>
    <row r="16" ht="15" customHeight="1">
      <c r="A16" t="s" s="21">
        <v>34</v>
      </c>
      <c r="B16" t="s" s="22">
        <v>35</v>
      </c>
      <c r="C16" s="23">
        <v>402</v>
      </c>
      <c r="D16" s="18">
        <f>$E16+H16</f>
        <v>83</v>
      </c>
      <c r="E16" s="18">
        <v>83</v>
      </c>
      <c r="F16" s="19"/>
      <c r="G16" s="19"/>
      <c r="H16" t="s" s="20">
        <f>IF(F16&lt;&gt;0,F16*2*H$3+MAX(6-G16,0)*H$3,"0")</f>
        <v>15</v>
      </c>
    </row>
    <row r="17" ht="15" customHeight="1">
      <c r="A17" t="s" s="30">
        <v>36</v>
      </c>
      <c r="B17" t="s" s="31">
        <v>37</v>
      </c>
      <c r="C17" s="32">
        <v>402</v>
      </c>
      <c r="D17" s="18">
        <f>$E17+H17</f>
        <v>83</v>
      </c>
      <c r="E17" s="18">
        <v>83</v>
      </c>
      <c r="F17" s="19"/>
      <c r="G17" s="19"/>
      <c r="H17" t="s" s="20">
        <f>IF(F17&lt;&gt;0,F17*2*H$3+MAX(6-G17,0)*H$3,"0")</f>
        <v>15</v>
      </c>
    </row>
    <row r="18" ht="15" customHeight="1">
      <c r="A18" t="s" s="33">
        <v>38</v>
      </c>
      <c r="B18" t="s" s="34">
        <v>39</v>
      </c>
      <c r="C18" s="35">
        <v>893</v>
      </c>
      <c r="D18" s="18">
        <f>$E18+H18</f>
        <v>54</v>
      </c>
      <c r="E18" s="18">
        <v>54</v>
      </c>
      <c r="F18" s="19"/>
      <c r="G18" s="19"/>
      <c r="H18" t="s" s="20">
        <f>IF(F18&lt;&gt;0,F18*2*H$3+MAX(6-G18,0)*H$3,"0")</f>
        <v>15</v>
      </c>
    </row>
    <row r="19" ht="15" customHeight="1">
      <c r="A19" t="s" s="21">
        <v>38</v>
      </c>
      <c r="B19" t="s" s="22">
        <v>40</v>
      </c>
      <c r="C19" s="23">
        <v>893</v>
      </c>
      <c r="D19" s="18">
        <f>$E19+H19</f>
        <v>54</v>
      </c>
      <c r="E19" s="18">
        <v>54</v>
      </c>
      <c r="F19" s="19"/>
      <c r="G19" s="19"/>
      <c r="H19" t="s" s="20">
        <f>IF(F19&lt;&gt;0,F19*2*H$3+MAX(6-G19,0)*H$3,"0")</f>
        <v>15</v>
      </c>
    </row>
    <row r="20" ht="15" customHeight="1">
      <c r="A20" t="s" s="16">
        <v>41</v>
      </c>
      <c r="B20" t="s" s="17">
        <v>42</v>
      </c>
      <c r="C20" s="18">
        <v>214</v>
      </c>
      <c r="D20" s="18">
        <f>$E20+H20</f>
        <v>45</v>
      </c>
      <c r="E20" s="18">
        <v>45</v>
      </c>
      <c r="F20" s="19"/>
      <c r="G20" s="19"/>
      <c r="H20" t="s" s="20">
        <f>IF(F20&lt;&gt;0,F20*2*H$3+MAX(6-G20,0)*H$3,"0")</f>
        <v>15</v>
      </c>
    </row>
    <row r="21" ht="15" customHeight="1">
      <c r="A21" t="s" s="21">
        <v>41</v>
      </c>
      <c r="B21" t="s" s="22">
        <v>43</v>
      </c>
      <c r="C21" s="23">
        <v>214</v>
      </c>
      <c r="D21" s="18">
        <f>$E21+H21</f>
        <v>45</v>
      </c>
      <c r="E21" s="18">
        <v>45</v>
      </c>
      <c r="F21" s="19"/>
      <c r="G21" s="19"/>
      <c r="H21" t="s" s="20">
        <f>IF(F21&lt;&gt;0,F21*2*H$3+MAX(6-G21,0)*H$3,"0")</f>
        <v>15</v>
      </c>
    </row>
    <row r="22" ht="15" customHeight="1">
      <c r="A22" t="s" s="21">
        <v>44</v>
      </c>
      <c r="B22" t="s" s="22">
        <v>45</v>
      </c>
      <c r="C22" s="23">
        <v>67</v>
      </c>
      <c r="D22" s="18">
        <f>$E22+H22</f>
        <v>64</v>
      </c>
      <c r="E22" s="18">
        <v>64</v>
      </c>
      <c r="F22" s="19"/>
      <c r="G22" s="19"/>
      <c r="H22" t="s" s="20">
        <f>IF(F22&lt;&gt;0,F22*2*H$3+MAX(6-G22,0)*H$3,"0")</f>
        <v>15</v>
      </c>
    </row>
    <row r="23" ht="15" customHeight="1">
      <c r="A23" t="s" s="16">
        <v>46</v>
      </c>
      <c r="B23" t="s" s="17">
        <v>47</v>
      </c>
      <c r="C23" s="18">
        <v>901</v>
      </c>
      <c r="D23" s="18">
        <f>$E23+H23</f>
        <v>36</v>
      </c>
      <c r="E23" s="18">
        <v>36</v>
      </c>
      <c r="F23" s="19"/>
      <c r="G23" s="19"/>
      <c r="H23" t="s" s="20">
        <f>IF(F23&lt;&gt;0,F23*2*H$3+MAX(6-G23,0)*H$3,"0")</f>
        <v>15</v>
      </c>
    </row>
    <row r="24" ht="15" customHeight="1">
      <c r="A24" t="s" s="21">
        <v>48</v>
      </c>
      <c r="B24" t="s" s="22">
        <v>49</v>
      </c>
      <c r="C24" s="23">
        <v>953</v>
      </c>
      <c r="D24" s="18">
        <f>$E24+H24</f>
        <v>104</v>
      </c>
      <c r="E24" s="18">
        <v>60</v>
      </c>
      <c r="F24" s="18">
        <v>3</v>
      </c>
      <c r="G24" s="18">
        <v>1</v>
      </c>
      <c r="H24" s="36">
        <f>IF(F24&lt;&gt;0,F24*2*H$3+MAX(6-G24,0)*H$3,"0")</f>
        <v>44</v>
      </c>
    </row>
    <row r="25" ht="15" customHeight="1">
      <c r="A25" t="s" s="16">
        <v>50</v>
      </c>
      <c r="B25" t="s" s="17">
        <v>51</v>
      </c>
      <c r="C25" s="18">
        <v>953</v>
      </c>
      <c r="D25" s="18">
        <f>$E25+H25</f>
        <v>104</v>
      </c>
      <c r="E25" s="18">
        <v>60</v>
      </c>
      <c r="F25" s="18">
        <v>3</v>
      </c>
      <c r="G25" s="18">
        <v>1</v>
      </c>
      <c r="H25" s="36">
        <f>IF(F25&lt;&gt;0,F25*2*H$3+MAX(6-G25,0)*H$3,"0")</f>
        <v>44</v>
      </c>
    </row>
    <row r="26" ht="15" customHeight="1">
      <c r="A26" t="s" s="16">
        <v>52</v>
      </c>
      <c r="B26" t="s" s="17">
        <v>53</v>
      </c>
      <c r="C26" s="18">
        <v>404</v>
      </c>
      <c r="D26" s="18">
        <f>$E26+H26</f>
        <v>27</v>
      </c>
      <c r="E26" s="18">
        <v>27</v>
      </c>
      <c r="F26" s="19"/>
      <c r="G26" s="19"/>
      <c r="H26" t="s" s="20">
        <f>IF(F26&lt;&gt;0,F26*2*H$3+MAX(6-G26,0)*H$3,"0")</f>
        <v>15</v>
      </c>
    </row>
    <row r="27" ht="15" customHeight="1">
      <c r="A27" t="s" s="21">
        <v>54</v>
      </c>
      <c r="B27" t="s" s="22">
        <v>55</v>
      </c>
      <c r="C27" s="23">
        <v>950</v>
      </c>
      <c r="D27" s="18">
        <f>$E27+H27</f>
        <v>54</v>
      </c>
      <c r="E27" s="18">
        <v>54</v>
      </c>
      <c r="F27" s="19"/>
      <c r="G27" s="19"/>
      <c r="H27" t="s" s="20">
        <f>IF(F27&lt;&gt;0,F27*2*H$3+MAX(6-G27,0)*H$3,"0")</f>
        <v>15</v>
      </c>
    </row>
    <row r="28" ht="15" customHeight="1">
      <c r="A28" t="s" s="16">
        <v>54</v>
      </c>
      <c r="B28" t="s" s="17">
        <v>42</v>
      </c>
      <c r="C28" s="18">
        <v>950</v>
      </c>
      <c r="D28" s="18">
        <f>$E28+H28</f>
        <v>54</v>
      </c>
      <c r="E28" s="18">
        <v>54</v>
      </c>
      <c r="F28" s="19"/>
      <c r="G28" s="19"/>
      <c r="H28" t="s" s="20">
        <f>IF(F28&lt;&gt;0,F28*2*H$3+MAX(6-G28,0)*H$3,"0")</f>
        <v>15</v>
      </c>
    </row>
    <row r="29" ht="15" customHeight="1">
      <c r="A29" t="s" s="21">
        <v>56</v>
      </c>
      <c r="B29" t="s" s="22">
        <v>57</v>
      </c>
      <c r="C29" s="23">
        <v>535</v>
      </c>
      <c r="D29" s="18">
        <f>$E29+H29</f>
        <v>0</v>
      </c>
      <c r="E29" s="18">
        <v>0</v>
      </c>
      <c r="F29" s="19"/>
      <c r="G29" s="19"/>
      <c r="H29" t="s" s="20">
        <f>IF(F29&lt;&gt;0,F29*2*H$3+MAX(6-G29,0)*H$3,"0")</f>
        <v>15</v>
      </c>
    </row>
    <row r="30" ht="15" customHeight="1">
      <c r="A30" t="s" s="16">
        <v>58</v>
      </c>
      <c r="B30" t="s" s="17">
        <v>53</v>
      </c>
      <c r="C30" s="18">
        <v>566</v>
      </c>
      <c r="D30" s="18">
        <f>$E30+H30</f>
        <v>18</v>
      </c>
      <c r="E30" s="18">
        <v>18</v>
      </c>
      <c r="F30" s="19"/>
      <c r="G30" s="19"/>
      <c r="H30" t="s" s="20">
        <f>IF(F30&lt;&gt;0,F30*2*H$3+MAX(6-G30,0)*H$3,"0")</f>
        <v>15</v>
      </c>
    </row>
    <row r="31" ht="15" customHeight="1">
      <c r="A31" t="s" s="21">
        <v>59</v>
      </c>
      <c r="B31" t="s" s="22">
        <v>60</v>
      </c>
      <c r="C31" s="23">
        <v>410</v>
      </c>
      <c r="D31" s="18">
        <f>$E31+H31</f>
        <v>0</v>
      </c>
      <c r="E31" s="18">
        <v>0</v>
      </c>
      <c r="F31" s="19"/>
      <c r="G31" s="19"/>
      <c r="H31" t="s" s="20">
        <f>IF(F31&lt;&gt;0,F31*2*H$3+MAX(6-G31,0)*H$3,"0")</f>
        <v>15</v>
      </c>
    </row>
    <row r="32" ht="15" customHeight="1">
      <c r="A32" t="s" s="21">
        <v>61</v>
      </c>
      <c r="B32" t="s" s="22">
        <v>62</v>
      </c>
      <c r="C32" s="23">
        <v>849</v>
      </c>
      <c r="D32" s="18">
        <f>$E32+H32</f>
        <v>39</v>
      </c>
      <c r="E32" s="18">
        <v>39</v>
      </c>
      <c r="F32" s="19"/>
      <c r="G32" s="19"/>
      <c r="H32" t="s" s="20">
        <f>IF(F32&lt;&gt;0,F32*2*H$3+MAX(6-G32,0)*H$3,"0")</f>
        <v>15</v>
      </c>
    </row>
    <row r="33" ht="15" customHeight="1">
      <c r="A33" t="s" s="21">
        <v>63</v>
      </c>
      <c r="B33" t="s" s="22">
        <v>64</v>
      </c>
      <c r="C33" s="23">
        <v>670</v>
      </c>
      <c r="D33" s="18">
        <f>$E33+H33</f>
        <v>24</v>
      </c>
      <c r="E33" s="18">
        <v>24</v>
      </c>
      <c r="F33" s="19"/>
      <c r="G33" s="19"/>
      <c r="H33" t="s" s="20">
        <f>IF(F33&lt;&gt;0,F33*2*H$3+MAX(6-G33,0)*H$3,"0")</f>
        <v>15</v>
      </c>
    </row>
    <row r="34" ht="15" customHeight="1">
      <c r="A34" t="s" s="16">
        <v>63</v>
      </c>
      <c r="B34" t="s" s="17">
        <v>65</v>
      </c>
      <c r="C34" s="18">
        <v>670</v>
      </c>
      <c r="D34" s="18">
        <f>$E34+H34</f>
        <v>24</v>
      </c>
      <c r="E34" s="18">
        <v>24</v>
      </c>
      <c r="F34" s="19"/>
      <c r="G34" s="19"/>
      <c r="H34" t="s" s="20">
        <f>IF(F34&lt;&gt;0,F34*2*H$3+MAX(6-G34,0)*H$3,"0")</f>
        <v>15</v>
      </c>
    </row>
    <row r="35" ht="15" customHeight="1">
      <c r="A35" t="s" s="21">
        <v>20</v>
      </c>
      <c r="B35" t="s" s="22">
        <v>66</v>
      </c>
      <c r="C35" s="23">
        <v>67</v>
      </c>
      <c r="D35" s="18">
        <f>$E35+H35</f>
        <v>18</v>
      </c>
      <c r="E35" s="18">
        <v>18</v>
      </c>
      <c r="F35" s="19"/>
      <c r="G35" s="19"/>
      <c r="H35" t="s" s="20">
        <f>IF(F35&lt;&gt;0,F35*2*H$3+MAX(6-G35,0)*H$3,"0")</f>
        <v>15</v>
      </c>
    </row>
    <row r="36" ht="15" customHeight="1">
      <c r="A36" t="s" s="16">
        <v>67</v>
      </c>
      <c r="B36" t="s" s="17">
        <v>19</v>
      </c>
      <c r="C36" s="18">
        <v>749</v>
      </c>
      <c r="D36" s="18">
        <f>$E36+H36</f>
        <v>18</v>
      </c>
      <c r="E36" s="18">
        <v>18</v>
      </c>
      <c r="F36" s="19"/>
      <c r="G36" s="19"/>
      <c r="H36" t="s" s="20">
        <f>IF(F36&lt;&gt;0,F36*2*H$3+MAX(6-G36,0)*H$3,"0")</f>
        <v>15</v>
      </c>
    </row>
    <row r="37" ht="15" customHeight="1">
      <c r="A37" t="s" s="16">
        <v>67</v>
      </c>
      <c r="B37" t="s" s="17">
        <v>68</v>
      </c>
      <c r="C37" s="18">
        <v>749</v>
      </c>
      <c r="D37" s="18">
        <f>$E37+H37</f>
        <v>18</v>
      </c>
      <c r="E37" s="18">
        <v>18</v>
      </c>
      <c r="F37" s="19"/>
      <c r="G37" s="19"/>
      <c r="H37" t="s" s="20">
        <f>IF(F37&lt;&gt;0,F37*2*H$3+MAX(6-G37,0)*H$3,"0")</f>
        <v>15</v>
      </c>
    </row>
    <row r="38" ht="15" customHeight="1">
      <c r="A38" t="s" s="21">
        <v>69</v>
      </c>
      <c r="B38" t="s" s="22">
        <v>17</v>
      </c>
      <c r="C38" s="23">
        <v>948</v>
      </c>
      <c r="D38" s="18">
        <f>$E38+H38</f>
        <v>18</v>
      </c>
      <c r="E38" s="18">
        <v>18</v>
      </c>
      <c r="F38" s="19"/>
      <c r="G38" s="19"/>
      <c r="H38" t="s" s="20">
        <f>IF(F38&lt;&gt;0,F38*2*H$3+MAX(6-G38,0)*H$3,"0")</f>
        <v>15</v>
      </c>
    </row>
    <row r="39" ht="15" customHeight="1">
      <c r="A39" t="s" s="21">
        <v>69</v>
      </c>
      <c r="B39" t="s" s="22">
        <v>70</v>
      </c>
      <c r="C39" s="23">
        <v>948</v>
      </c>
      <c r="D39" s="18">
        <f>$E39+H39</f>
        <v>18</v>
      </c>
      <c r="E39" s="18">
        <v>18</v>
      </c>
      <c r="F39" s="19"/>
      <c r="G39" s="19"/>
      <c r="H39" t="s" s="20">
        <f>IF(F39&lt;&gt;0,F39*2*H$3+MAX(6-G39,0)*H$3,"0")</f>
        <v>15</v>
      </c>
    </row>
    <row r="40" ht="15" customHeight="1">
      <c r="A40" t="s" s="16">
        <v>71</v>
      </c>
      <c r="B40" t="s" s="17">
        <v>32</v>
      </c>
      <c r="C40" s="18">
        <v>215</v>
      </c>
      <c r="D40" s="18">
        <f>$E40+H40</f>
        <v>12</v>
      </c>
      <c r="E40" s="18">
        <v>12</v>
      </c>
      <c r="F40" s="19"/>
      <c r="G40" s="19"/>
      <c r="H40" t="s" s="20">
        <f>IF(F40&lt;&gt;0,F40*2*H$3+MAX(6-G40,0)*H$3,"0")</f>
        <v>15</v>
      </c>
    </row>
    <row r="41" ht="15" customHeight="1">
      <c r="A41" t="s" s="16">
        <v>72</v>
      </c>
      <c r="B41" t="s" s="17">
        <v>14</v>
      </c>
      <c r="C41" s="18">
        <v>215</v>
      </c>
      <c r="D41" s="18">
        <f>$E41+H41</f>
        <v>12</v>
      </c>
      <c r="E41" s="18">
        <v>12</v>
      </c>
      <c r="F41" s="19"/>
      <c r="G41" s="19"/>
      <c r="H41" t="s" s="20">
        <f>IF(F41&lt;&gt;0,F41*2*H$3+MAX(6-G41,0)*H$3,"0")</f>
        <v>15</v>
      </c>
    </row>
    <row r="42" ht="15" customHeight="1">
      <c r="A42" t="s" s="16">
        <v>73</v>
      </c>
      <c r="B42" t="s" s="17">
        <v>74</v>
      </c>
      <c r="C42" s="18">
        <v>975</v>
      </c>
      <c r="D42" s="18">
        <f>$E42+H42</f>
        <v>12</v>
      </c>
      <c r="E42" s="18">
        <v>12</v>
      </c>
      <c r="F42" s="19"/>
      <c r="G42" s="19"/>
      <c r="H42" t="s" s="20">
        <f>IF(F42&lt;&gt;0,F42*2*H$3+MAX(6-G42,0)*H$3,"0")</f>
        <v>15</v>
      </c>
    </row>
    <row r="43" ht="15" customHeight="1">
      <c r="A43" t="s" s="21">
        <v>73</v>
      </c>
      <c r="B43" t="s" s="22">
        <v>75</v>
      </c>
      <c r="C43" s="18">
        <v>975</v>
      </c>
      <c r="D43" s="18">
        <f>$E43+H43</f>
        <v>12</v>
      </c>
      <c r="E43" s="18">
        <v>12</v>
      </c>
      <c r="F43" s="19"/>
      <c r="G43" s="19"/>
      <c r="H43" t="s" s="20">
        <f>IF(F43&lt;&gt;0,F43*2*H$3+MAX(6-G43,0)*H$3,"0")</f>
        <v>15</v>
      </c>
    </row>
    <row r="44" ht="15.5" customHeight="1">
      <c r="A44" t="s" s="37">
        <v>76</v>
      </c>
      <c r="B44" t="s" s="38">
        <v>77</v>
      </c>
      <c r="C44" s="39">
        <v>215</v>
      </c>
      <c r="D44" s="40">
        <f>$E44+H44</f>
        <v>12</v>
      </c>
      <c r="E44" s="40">
        <v>12</v>
      </c>
      <c r="F44" s="41"/>
      <c r="G44" s="41"/>
      <c r="H44" t="s" s="42">
        <f>IF(F44&lt;&gt;0,F44*2*H$3+MAX(6-G44,0)*H$3,"0")</f>
        <v>15</v>
      </c>
    </row>
    <row r="45" ht="15.5" customHeight="1">
      <c r="A45" t="s" s="43">
        <v>78</v>
      </c>
      <c r="B45" t="s" s="44">
        <v>79</v>
      </c>
      <c r="C45" s="45">
        <v>946</v>
      </c>
      <c r="D45" s="45">
        <f>$E45+H45</f>
        <v>0</v>
      </c>
      <c r="E45" s="45">
        <v>0</v>
      </c>
      <c r="F45" s="4"/>
      <c r="G45" s="4"/>
      <c r="H45" t="s" s="46">
        <f>IF(F45&lt;&gt;0,F45*2*H$3+MAX(6-G45,0)*H$3,"0")</f>
        <v>15</v>
      </c>
    </row>
    <row r="46" ht="15" customHeight="1">
      <c r="A46" t="s" s="16">
        <v>80</v>
      </c>
      <c r="B46" t="s" s="17">
        <v>30</v>
      </c>
      <c r="C46" s="18">
        <v>223</v>
      </c>
      <c r="D46" s="18">
        <f>$E46+H46</f>
        <v>0</v>
      </c>
      <c r="E46" s="18">
        <v>0</v>
      </c>
      <c r="F46" s="19"/>
      <c r="G46" s="19"/>
      <c r="H46" t="s" s="20">
        <f>IF(F46&lt;&gt;0,F46*2*H$3+MAX(6-G46,0)*H$3,"0")</f>
        <v>15</v>
      </c>
    </row>
    <row r="47" ht="15" customHeight="1">
      <c r="A47" t="s" s="16">
        <v>81</v>
      </c>
      <c r="B47" t="s" s="17">
        <v>82</v>
      </c>
      <c r="C47" s="18">
        <v>973</v>
      </c>
      <c r="D47" s="18">
        <f>$E47+H47</f>
        <v>0</v>
      </c>
      <c r="E47" s="18">
        <v>0</v>
      </c>
      <c r="F47" s="19"/>
      <c r="G47" s="19"/>
      <c r="H47" t="s" s="20">
        <f>IF(F47&lt;&gt;0,F47*2*H$3+MAX(6-G47,0)*H$3,"0")</f>
        <v>15</v>
      </c>
    </row>
    <row r="48" ht="15" customHeight="1">
      <c r="A48" t="s" s="16">
        <v>83</v>
      </c>
      <c r="B48" t="s" s="17">
        <v>84</v>
      </c>
      <c r="C48" s="18">
        <v>72</v>
      </c>
      <c r="D48" s="18">
        <f>$E48+H48</f>
        <v>0</v>
      </c>
      <c r="E48" s="18">
        <v>0</v>
      </c>
      <c r="F48" s="19"/>
      <c r="G48" s="19"/>
      <c r="H48" t="s" s="20">
        <f>IF(F48&lt;&gt;0,F48*2*H$3+MAX(6-G48,0)*H$3,"0")</f>
        <v>15</v>
      </c>
    </row>
    <row r="49" ht="15" customHeight="1">
      <c r="A49" t="s" s="16">
        <v>18</v>
      </c>
      <c r="B49" t="s" s="17">
        <v>85</v>
      </c>
      <c r="C49" s="19"/>
      <c r="D49" s="18">
        <f>$E49+H49</f>
        <v>0</v>
      </c>
      <c r="E49" s="18">
        <v>0</v>
      </c>
      <c r="F49" s="19"/>
      <c r="G49" s="19"/>
      <c r="H49" t="s" s="20">
        <f>IF(F49&lt;&gt;0,F49*2*H$3+MAX(6-G49,0)*H$3,"0")</f>
        <v>15</v>
      </c>
    </row>
    <row r="50" ht="15" customHeight="1">
      <c r="A50" t="s" s="21">
        <v>86</v>
      </c>
      <c r="B50" t="s" s="22">
        <v>87</v>
      </c>
      <c r="C50" s="18">
        <v>976</v>
      </c>
      <c r="D50" s="18">
        <f>$E50+H50</f>
        <v>0</v>
      </c>
      <c r="E50" s="18">
        <v>0</v>
      </c>
      <c r="F50" s="19"/>
      <c r="G50" s="19"/>
      <c r="H50" t="s" s="20">
        <f>IF(F50&lt;&gt;0,F50*2*H$3+MAX(6-G50,0)*H$3,"0")</f>
        <v>15</v>
      </c>
    </row>
    <row r="51" ht="15" customHeight="1">
      <c r="A51" t="s" s="21">
        <v>88</v>
      </c>
      <c r="B51" t="s" s="22">
        <v>89</v>
      </c>
      <c r="C51" s="18">
        <v>802</v>
      </c>
      <c r="D51" s="18">
        <f>$E51+H51</f>
        <v>0</v>
      </c>
      <c r="E51" s="18">
        <v>0</v>
      </c>
      <c r="F51" s="19"/>
      <c r="G51" s="19"/>
      <c r="H51" t="s" s="20">
        <f>IF(F51&lt;&gt;0,F51*2*H$3+MAX(6-G51,0)*H$3,"0")</f>
        <v>15</v>
      </c>
    </row>
    <row r="52" ht="15" customHeight="1">
      <c r="A52" t="s" s="21">
        <v>90</v>
      </c>
      <c r="B52" t="s" s="22">
        <v>91</v>
      </c>
      <c r="C52" s="23">
        <v>346</v>
      </c>
      <c r="D52" s="18">
        <f>$E52+H52</f>
        <v>0</v>
      </c>
      <c r="E52" s="18">
        <v>0</v>
      </c>
      <c r="F52" s="19"/>
      <c r="G52" s="19"/>
      <c r="H52" t="s" s="20">
        <f>IF(F52&lt;&gt;0,F52*2*H$3+MAX(6-G52,0)*H$3,"0")</f>
        <v>15</v>
      </c>
    </row>
    <row r="53" ht="15" customHeight="1">
      <c r="A53" t="s" s="16">
        <v>92</v>
      </c>
      <c r="B53" t="s" s="17">
        <v>26</v>
      </c>
      <c r="C53" s="18">
        <v>847</v>
      </c>
      <c r="D53" s="18">
        <f>$E53+H53</f>
        <v>0</v>
      </c>
      <c r="E53" s="18">
        <v>0</v>
      </c>
      <c r="F53" s="19"/>
      <c r="G53" s="19"/>
      <c r="H53" t="s" s="20">
        <f>IF(F53&lt;&gt;0,F53*2*H$3+MAX(6-G53,0)*H$3,"0")</f>
        <v>15</v>
      </c>
    </row>
    <row r="54" ht="15" customHeight="1">
      <c r="A54" t="s" s="16">
        <v>93</v>
      </c>
      <c r="B54" t="s" s="17">
        <v>94</v>
      </c>
      <c r="C54" s="18">
        <v>974</v>
      </c>
      <c r="D54" s="18">
        <f>$E54+H54</f>
        <v>0</v>
      </c>
      <c r="E54" s="18">
        <v>0</v>
      </c>
      <c r="F54" s="19"/>
      <c r="G54" s="19"/>
      <c r="H54" t="s" s="20">
        <f>IF(F54&lt;&gt;0,F54*2*H$3+MAX(6-G54,0)*H$3,"0")</f>
        <v>15</v>
      </c>
    </row>
    <row r="55" ht="15" customHeight="1">
      <c r="A55" t="s" s="16">
        <v>95</v>
      </c>
      <c r="B55" t="s" s="17">
        <v>35</v>
      </c>
      <c r="C55" s="18">
        <v>562</v>
      </c>
      <c r="D55" s="18">
        <f>$E55+H55</f>
        <v>0</v>
      </c>
      <c r="E55" s="18">
        <v>0</v>
      </c>
      <c r="F55" s="19"/>
      <c r="G55" s="19"/>
      <c r="H55" t="s" s="20">
        <f>IF(F55&lt;&gt;0,F55*2*H$3+MAX(6-G55,0)*H$3,"0")</f>
        <v>15</v>
      </c>
    </row>
    <row r="56" ht="15" customHeight="1">
      <c r="A56" t="s" s="16">
        <v>96</v>
      </c>
      <c r="B56" t="s" s="17">
        <v>97</v>
      </c>
      <c r="C56" s="18">
        <v>349</v>
      </c>
      <c r="D56" s="18">
        <f>$E56+H56</f>
        <v>0</v>
      </c>
      <c r="E56" s="18">
        <v>0</v>
      </c>
      <c r="F56" s="19"/>
      <c r="G56" s="19"/>
      <c r="H56" t="s" s="20">
        <f>IF(F56&lt;&gt;0,F56*2*H$3+MAX(6-G56,0)*H$3,"0")</f>
        <v>15</v>
      </c>
    </row>
    <row r="57" ht="15" customHeight="1">
      <c r="A57" t="s" s="24">
        <v>98</v>
      </c>
      <c r="B57" t="s" s="25">
        <v>99</v>
      </c>
      <c r="C57" s="47"/>
      <c r="D57" s="18">
        <f>$E57+H57</f>
        <v>0</v>
      </c>
      <c r="E57" s="18">
        <v>0</v>
      </c>
      <c r="F57" s="19"/>
      <c r="G57" s="19"/>
      <c r="H57" t="s" s="20">
        <f>IF(F57&lt;&gt;0,F57*2*H$3+MAX(6-G57,0)*H$3,"0")</f>
        <v>15</v>
      </c>
    </row>
    <row r="58" ht="15.5" customHeight="1">
      <c r="A58" t="s" s="48">
        <v>100</v>
      </c>
      <c r="B58" t="s" s="49">
        <v>101</v>
      </c>
      <c r="C58" s="50"/>
      <c r="D58" s="40">
        <f>$E58+H58</f>
        <v>0</v>
      </c>
      <c r="E58" s="51">
        <v>0</v>
      </c>
      <c r="F58" s="41"/>
      <c r="G58" s="41"/>
      <c r="H58" t="s" s="42">
        <f>IF(F58&lt;&gt;0,F58*2*H$3+MAX(6-G58,0)*H$3,"0")</f>
        <v>15</v>
      </c>
    </row>
  </sheetData>
  <mergeCells count="10">
    <mergeCell ref="A1:B1"/>
    <mergeCell ref="F3:G3"/>
    <mergeCell ref="B2:B4"/>
    <mergeCell ref="D1:E1"/>
    <mergeCell ref="A2:A4"/>
    <mergeCell ref="D2:D4"/>
    <mergeCell ref="E2:E4"/>
    <mergeCell ref="C2:C4"/>
    <mergeCell ref="F1:H1"/>
    <mergeCell ref="F2:H2"/>
  </mergeCells>
  <pageMargins left="1" right="1" top="1" bottom="1" header="0.25" footer="0.25"/>
  <pageSetup firstPageNumber="1" fitToHeight="1" fitToWidth="1" scale="78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